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/>
  <bookViews>
    <workbookView xWindow="0" yWindow="0" windowWidth="27510" windowHeight="9075"/>
  </bookViews>
  <sheets>
    <sheet name="20180118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1" i="1" l="1"/>
  <c r="S12" i="1"/>
  <c r="S13" i="1"/>
  <c r="S14" i="1"/>
  <c r="S15" i="1"/>
  <c r="S16" i="1"/>
  <c r="S17" i="1"/>
  <c r="S18" i="1"/>
  <c r="S19" i="1"/>
  <c r="S20" i="1"/>
  <c r="S21" i="1"/>
  <c r="K25" i="1"/>
  <c r="L20" i="1"/>
  <c r="L21" i="1"/>
  <c r="F25" i="1"/>
  <c r="T19" i="1"/>
  <c r="R19" i="1"/>
  <c r="J19" i="1"/>
  <c r="T18" i="1"/>
  <c r="R18" i="1"/>
  <c r="J18" i="1"/>
  <c r="T17" i="1"/>
  <c r="R17" i="1"/>
  <c r="J17" i="1"/>
  <c r="T16" i="1"/>
  <c r="R16" i="1"/>
  <c r="J16" i="1"/>
  <c r="T15" i="1"/>
  <c r="R15" i="1"/>
  <c r="J15" i="1"/>
  <c r="T14" i="1"/>
  <c r="R14" i="1"/>
  <c r="J14" i="1"/>
  <c r="T13" i="1"/>
  <c r="R13" i="1"/>
  <c r="J13" i="1"/>
  <c r="T12" i="1"/>
  <c r="R12" i="1"/>
  <c r="J12" i="1"/>
  <c r="J11" i="1"/>
  <c r="J20" i="1"/>
  <c r="J21" i="1"/>
  <c r="A25" i="1"/>
  <c r="T11" i="1"/>
  <c r="T20" i="1"/>
  <c r="T21" i="1"/>
  <c r="M25" i="1"/>
  <c r="R11" i="1"/>
  <c r="R20" i="1"/>
  <c r="R21" i="1"/>
  <c r="I25" i="1"/>
</calcChain>
</file>

<file path=xl/sharedStrings.xml><?xml version="1.0" encoding="utf-8"?>
<sst xmlns="http://schemas.openxmlformats.org/spreadsheetml/2006/main" count="50" uniqueCount="48">
  <si>
    <t>PACKING    LIST</t>
  </si>
  <si>
    <t xml:space="preserve">                </t>
  </si>
  <si>
    <t>po#</t>
  </si>
  <si>
    <t xml:space="preserve">Description </t>
  </si>
  <si>
    <t>STYLE#</t>
  </si>
  <si>
    <t>REF#</t>
  </si>
  <si>
    <t>color</t>
  </si>
  <si>
    <t>Size</t>
  </si>
  <si>
    <t>Total
Qty
(pcs)</t>
  </si>
  <si>
    <t>carton
numbers</t>
  </si>
  <si>
    <t>Carton Measurment
(CM)</t>
  </si>
  <si>
    <t>N.W
(KG)</t>
  </si>
  <si>
    <t>G.W
(KG)</t>
  </si>
  <si>
    <t>Total
N.W
(KG)</t>
  </si>
  <si>
    <t>Total
G.W
(KG)</t>
  </si>
  <si>
    <r>
      <rPr>
        <b/>
        <sz val="10"/>
        <color theme="1"/>
        <rFont val="宋体"/>
        <charset val="134"/>
      </rPr>
      <t>Volume
(m</t>
    </r>
    <r>
      <rPr>
        <b/>
        <vertAlign val="superscript"/>
        <sz val="10"/>
        <color theme="1"/>
        <rFont val="宋体"/>
        <charset val="134"/>
      </rPr>
      <t>3</t>
    </r>
    <r>
      <rPr>
        <b/>
        <sz val="10"/>
        <color theme="1"/>
        <rFont val="宋体"/>
        <charset val="134"/>
      </rPr>
      <t>)</t>
    </r>
  </si>
  <si>
    <t>S(6-6X)</t>
  </si>
  <si>
    <t>M(7-8)</t>
  </si>
  <si>
    <t>L(10-12)</t>
  </si>
  <si>
    <t>XL(14-16)</t>
  </si>
  <si>
    <t>length</t>
  </si>
  <si>
    <t>width</t>
  </si>
  <si>
    <t>High</t>
  </si>
  <si>
    <t>LU-172530</t>
  </si>
  <si>
    <t>S18 EMOJI PRINT LEGGINGS
98%polyester
2%spandex</t>
  </si>
  <si>
    <t>EM18-1001</t>
  </si>
  <si>
    <t>Airy BLUE</t>
  </si>
  <si>
    <t>EM18-1002</t>
  </si>
  <si>
    <t>BLue HORIZON</t>
  </si>
  <si>
    <t>EM18-1003</t>
  </si>
  <si>
    <t>EM18-1004</t>
  </si>
  <si>
    <t>EM18-1005</t>
  </si>
  <si>
    <t>GALAXY BLUE</t>
  </si>
  <si>
    <t>EM18-1006</t>
  </si>
  <si>
    <t>SEA OCEAN</t>
  </si>
  <si>
    <t>EM18-1008</t>
  </si>
  <si>
    <t>GREY BLUE</t>
  </si>
  <si>
    <t>EM18-1009</t>
  </si>
  <si>
    <t>DIFFUSED ORCHID</t>
  </si>
  <si>
    <t>EM18-1010</t>
  </si>
  <si>
    <t>DUSTY BLUE</t>
  </si>
  <si>
    <t>TOTAL</t>
  </si>
  <si>
    <t>SUMMARY</t>
  </si>
  <si>
    <t>TOTAL QTY(PCS)</t>
  </si>
  <si>
    <t>TOTAL CARTON  NUMBERS</t>
  </si>
  <si>
    <t>TOTAL N.W(KG)</t>
  </si>
  <si>
    <t>TOTAL G.W(KG)</t>
  </si>
  <si>
    <r>
      <rPr>
        <b/>
        <sz val="11"/>
        <color theme="1"/>
        <rFont val="宋体"/>
        <charset val="134"/>
      </rPr>
      <t>TOTAL VOLUME(M</t>
    </r>
    <r>
      <rPr>
        <b/>
        <vertAlign val="superscript"/>
        <sz val="11"/>
        <color theme="1"/>
        <rFont val="宋体"/>
        <charset val="134"/>
      </rPr>
      <t>3</t>
    </r>
    <r>
      <rPr>
        <b/>
        <sz val="11"/>
        <color theme="1"/>
        <rFont val="宋体"/>
        <charset val="13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</si>
</sst>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_ "/>
    <numFmt numFmtId="165" formatCode="0_ "/>
    <numFmt numFmtId="166" formatCode="0.00_ "/>
    <numFmt numFmtId="167" formatCode="0.0_ "/>
  </numFmts>
  <fonts count="13">
    <font>
      <sz val="11"/>
      <color theme="1"/>
      <name val="Calibri"/>
      <charset val="134"/>
      <scheme val="minor"/>
    </font>
    <font>
      <sz val="22"/>
      <color theme="1"/>
      <name val="微软雅黑"/>
      <charset val="134"/>
    </font>
    <font>
      <b/>
      <sz val="12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9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b/>
      <sz val="10"/>
      <color theme="1"/>
      <name val="宋体"/>
      <charset val="134"/>
    </font>
    <font>
      <b/>
      <vertAlign val="superscript"/>
      <sz val="10"/>
      <color theme="1"/>
      <name val="宋体"/>
      <charset val="134"/>
    </font>
    <font>
      <b/>
      <sz val="11"/>
      <color theme="1"/>
      <name val="宋体"/>
      <charset val="134"/>
    </font>
    <font>
      <b/>
      <vertAlign val="superscript"/>
      <sz val="11"/>
      <color theme="1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5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>
      <alignment vertical="center"/>
    </xf>
    <xf numFmtId="0" fontId="7" fillId="3" borderId="5" xfId="0" applyFont="1" applyFill="1" applyBorder="1">
      <alignment vertical="center"/>
    </xf>
    <xf numFmtId="0" fontId="7" fillId="0" borderId="5" xfId="0" applyFont="1" applyBorder="1">
      <alignment vertical="center"/>
    </xf>
    <xf numFmtId="14" fontId="3" fillId="0" borderId="0" xfId="0" applyNumberFormat="1" applyFo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165" fontId="3" fillId="3" borderId="5" xfId="0" applyNumberFormat="1" applyFont="1" applyFill="1" applyBorder="1">
      <alignment vertical="center"/>
    </xf>
    <xf numFmtId="164" fontId="3" fillId="3" borderId="5" xfId="0" applyNumberFormat="1" applyFont="1" applyFill="1" applyBorder="1">
      <alignment vertical="center"/>
    </xf>
    <xf numFmtId="165" fontId="5" fillId="0" borderId="0" xfId="0" applyNumberFormat="1" applyFont="1">
      <alignment vertical="center"/>
    </xf>
    <xf numFmtId="164" fontId="5" fillId="0" borderId="0" xfId="0" applyNumberFormat="1" applyFont="1">
      <alignment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6" fontId="5" fillId="2" borderId="5" xfId="0" applyNumberFormat="1" applyFont="1" applyFill="1" applyBorder="1" applyAlignment="1">
      <alignment horizontal="center" vertical="center"/>
    </xf>
    <xf numFmtId="167" fontId="3" fillId="3" borderId="5" xfId="0" applyNumberFormat="1" applyFont="1" applyFill="1" applyBorder="1">
      <alignment vertical="center"/>
    </xf>
    <xf numFmtId="166" fontId="3" fillId="3" borderId="5" xfId="0" applyNumberFormat="1" applyFont="1" applyFill="1" applyBorder="1">
      <alignment vertical="center"/>
    </xf>
    <xf numFmtId="167" fontId="5" fillId="0" borderId="0" xfId="0" applyNumberFormat="1" applyFont="1">
      <alignment vertical="center"/>
    </xf>
    <xf numFmtId="166" fontId="5" fillId="0" borderId="0" xfId="0" applyNumberFormat="1" applyFont="1">
      <alignment vertical="center"/>
    </xf>
    <xf numFmtId="166" fontId="0" fillId="0" borderId="2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tabSelected="1" zoomScaleSheetLayoutView="100" workbookViewId="0">
      <selection activeCell="Q66" sqref="Q66"/>
    </sheetView>
  </sheetViews>
  <sheetFormatPr defaultColWidth="9" defaultRowHeight="15"/>
  <cols>
    <col min="1" max="1" width="10.42578125" customWidth="1"/>
    <col min="2" max="2" width="11.85546875" customWidth="1"/>
    <col min="3" max="3" width="7.28515625" customWidth="1"/>
    <col min="4" max="4" width="11" customWidth="1"/>
    <col min="5" max="5" width="11.42578125" customWidth="1"/>
    <col min="6" max="6" width="8.140625" customWidth="1"/>
    <col min="7" max="7" width="7.140625" customWidth="1"/>
    <col min="8" max="8" width="8.42578125" customWidth="1"/>
    <col min="9" max="9" width="8.28515625" customWidth="1"/>
    <col min="10" max="10" width="8.42578125" customWidth="1"/>
    <col min="11" max="11" width="9.140625" customWidth="1"/>
    <col min="12" max="12" width="7.42578125" customWidth="1"/>
    <col min="13" max="14" width="6.42578125" customWidth="1"/>
    <col min="15" max="15" width="5.42578125" customWidth="1"/>
    <col min="16" max="16" width="7" customWidth="1"/>
    <col min="17" max="17" width="6.140625" customWidth="1"/>
    <col min="18" max="18" width="8.42578125" customWidth="1"/>
    <col min="19" max="19" width="9.42578125" customWidth="1"/>
    <col min="20" max="20" width="8.85546875" customWidth="1"/>
  </cols>
  <sheetData>
    <row r="1" spans="1:25" ht="35.1" customHeight="1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</row>
    <row r="2" spans="1:25" ht="15.75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"/>
      <c r="U2" s="4"/>
      <c r="V2" s="4"/>
      <c r="W2" s="4"/>
      <c r="X2" s="4"/>
      <c r="Y2" s="4"/>
    </row>
    <row r="3" spans="1:25" ht="15.75">
      <c r="A3" s="1"/>
      <c r="B3" s="1"/>
      <c r="C3" s="1"/>
      <c r="D3" s="1"/>
      <c r="E3" s="2"/>
      <c r="F3" s="2"/>
      <c r="G3" s="2"/>
      <c r="H3" s="2"/>
      <c r="I3" s="13"/>
      <c r="J3" s="2"/>
      <c r="K3" s="2"/>
      <c r="L3" s="2"/>
      <c r="M3" s="2"/>
      <c r="N3" s="2"/>
      <c r="O3" s="2"/>
      <c r="P3" s="2"/>
      <c r="Q3" s="2"/>
      <c r="R3" s="2"/>
      <c r="S3" s="13"/>
      <c r="T3" s="4"/>
      <c r="U3" s="4"/>
      <c r="V3" s="4"/>
      <c r="W3" s="4"/>
      <c r="X3" s="4"/>
      <c r="Y3" s="4"/>
    </row>
    <row r="4" spans="1:25" ht="15.75">
      <c r="A4" s="1"/>
      <c r="B4" s="1"/>
      <c r="C4" s="1"/>
      <c r="D4" s="1"/>
      <c r="E4" s="2"/>
      <c r="F4" s="2"/>
      <c r="G4" s="2"/>
      <c r="H4" s="2"/>
      <c r="I4" s="2"/>
      <c r="J4" s="2" t="s">
        <v>1</v>
      </c>
      <c r="K4" s="2"/>
      <c r="L4" s="2"/>
      <c r="M4" s="2"/>
      <c r="N4" s="2"/>
      <c r="O4" s="2"/>
      <c r="P4" s="2"/>
      <c r="Q4" s="2"/>
      <c r="R4" s="2"/>
      <c r="S4" s="2"/>
      <c r="T4" s="4"/>
      <c r="U4" s="4"/>
      <c r="V4" s="4"/>
      <c r="W4" s="4"/>
      <c r="X4" s="4"/>
      <c r="Y4" s="4"/>
    </row>
    <row r="5" spans="1:25" ht="15.75">
      <c r="A5" s="1"/>
      <c r="B5" s="1"/>
      <c r="C5" s="1"/>
      <c r="D5" s="1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/>
      <c r="U5" s="4"/>
      <c r="V5" s="4"/>
      <c r="W5" s="4"/>
      <c r="X5" s="4"/>
      <c r="Y5" s="4"/>
    </row>
    <row r="6" spans="1:25" ht="15.75">
      <c r="A6" s="1"/>
      <c r="B6" s="1"/>
      <c r="C6" s="1"/>
      <c r="D6" s="1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4"/>
      <c r="U6" s="4"/>
      <c r="V6" s="4"/>
      <c r="W6" s="4"/>
      <c r="X6" s="4"/>
      <c r="Y6" s="4"/>
    </row>
    <row r="7" spans="1:25" ht="15.75">
      <c r="A7" s="1"/>
      <c r="B7" s="1"/>
      <c r="C7" s="1"/>
      <c r="D7" s="1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4"/>
      <c r="U7" s="4"/>
      <c r="V7" s="4"/>
      <c r="W7" s="4"/>
      <c r="X7" s="4"/>
      <c r="Y7" s="4"/>
    </row>
    <row r="8" spans="1:25" ht="15.75">
      <c r="A8" s="3"/>
      <c r="B8" s="3"/>
      <c r="C8" s="3"/>
      <c r="D8" s="3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24.95" customHeight="1">
      <c r="A9" s="30" t="s">
        <v>2</v>
      </c>
      <c r="B9" s="30" t="s">
        <v>3</v>
      </c>
      <c r="C9" s="30" t="s">
        <v>4</v>
      </c>
      <c r="D9" s="38" t="s">
        <v>5</v>
      </c>
      <c r="E9" s="30" t="s">
        <v>6</v>
      </c>
      <c r="F9" s="49" t="s">
        <v>7</v>
      </c>
      <c r="G9" s="50"/>
      <c r="H9" s="50"/>
      <c r="I9" s="51"/>
      <c r="J9" s="40" t="s">
        <v>8</v>
      </c>
      <c r="K9" s="41"/>
      <c r="L9" s="40" t="s">
        <v>9</v>
      </c>
      <c r="M9" s="52" t="s">
        <v>10</v>
      </c>
      <c r="N9" s="52"/>
      <c r="O9" s="53"/>
      <c r="P9" s="40" t="s">
        <v>11</v>
      </c>
      <c r="Q9" s="40" t="s">
        <v>12</v>
      </c>
      <c r="R9" s="40" t="s">
        <v>13</v>
      </c>
      <c r="S9" s="40" t="s">
        <v>14</v>
      </c>
      <c r="T9" s="55" t="s">
        <v>15</v>
      </c>
      <c r="U9" s="4"/>
      <c r="V9" s="4"/>
      <c r="W9" s="4"/>
      <c r="X9" s="4"/>
      <c r="Y9" s="4"/>
    </row>
    <row r="10" spans="1:25" ht="20.100000000000001" customHeight="1">
      <c r="A10" s="31"/>
      <c r="B10" s="31"/>
      <c r="C10" s="31"/>
      <c r="D10" s="39"/>
      <c r="E10" s="31"/>
      <c r="F10" s="5" t="s">
        <v>16</v>
      </c>
      <c r="G10" s="5" t="s">
        <v>17</v>
      </c>
      <c r="H10" s="5" t="s">
        <v>18</v>
      </c>
      <c r="I10" s="5" t="s">
        <v>19</v>
      </c>
      <c r="J10" s="31"/>
      <c r="K10" s="42"/>
      <c r="L10" s="43"/>
      <c r="M10" s="14" t="s">
        <v>20</v>
      </c>
      <c r="N10" s="14" t="s">
        <v>21</v>
      </c>
      <c r="O10" s="15" t="s">
        <v>22</v>
      </c>
      <c r="P10" s="31"/>
      <c r="Q10" s="31"/>
      <c r="R10" s="31"/>
      <c r="S10" s="31"/>
      <c r="T10" s="31"/>
      <c r="U10" s="4"/>
      <c r="V10" s="4"/>
      <c r="W10" s="4"/>
      <c r="X10" s="4"/>
      <c r="Y10" s="4"/>
    </row>
    <row r="11" spans="1:25" ht="20.100000000000001" customHeight="1">
      <c r="A11" s="32" t="s">
        <v>23</v>
      </c>
      <c r="B11" s="35" t="s">
        <v>24</v>
      </c>
      <c r="C11" s="6">
        <v>81901</v>
      </c>
      <c r="D11" s="6" t="s">
        <v>25</v>
      </c>
      <c r="E11" s="7" t="s">
        <v>26</v>
      </c>
      <c r="F11" s="6">
        <v>1256</v>
      </c>
      <c r="G11" s="6">
        <v>2512</v>
      </c>
      <c r="H11" s="6">
        <v>2512</v>
      </c>
      <c r="I11" s="6">
        <v>1256</v>
      </c>
      <c r="J11" s="6">
        <f>F11+G11+H11+I11</f>
        <v>7536</v>
      </c>
      <c r="K11" s="6"/>
      <c r="L11" s="6">
        <v>157</v>
      </c>
      <c r="M11" s="6">
        <v>33.5</v>
      </c>
      <c r="N11" s="6">
        <v>39</v>
      </c>
      <c r="O11" s="6">
        <v>23</v>
      </c>
      <c r="P11" s="6">
        <v>7.44</v>
      </c>
      <c r="Q11" s="6">
        <v>7.89</v>
      </c>
      <c r="R11" s="6">
        <f>P11*L11</f>
        <v>1168.0800000000002</v>
      </c>
      <c r="S11" s="6">
        <f>Q11*L11</f>
        <v>1238.73</v>
      </c>
      <c r="T11" s="20">
        <f>0.345*0.4*0.24*L11</f>
        <v>5.1998399999999991</v>
      </c>
      <c r="U11" s="21"/>
      <c r="V11" s="4"/>
      <c r="W11" s="4"/>
      <c r="X11" s="4"/>
      <c r="Y11" s="4"/>
    </row>
    <row r="12" spans="1:25" ht="20.100000000000001" customHeight="1">
      <c r="A12" s="33"/>
      <c r="B12" s="36"/>
      <c r="C12" s="6">
        <v>81904</v>
      </c>
      <c r="D12" s="6" t="s">
        <v>27</v>
      </c>
      <c r="E12" s="7" t="s">
        <v>28</v>
      </c>
      <c r="F12" s="6">
        <v>4000</v>
      </c>
      <c r="G12" s="6">
        <v>8000</v>
      </c>
      <c r="H12" s="6">
        <v>8000</v>
      </c>
      <c r="I12" s="6">
        <v>4000</v>
      </c>
      <c r="J12" s="6">
        <f t="shared" ref="J12:J19" si="0">F12+G12+H12+I12</f>
        <v>24000</v>
      </c>
      <c r="K12" s="6"/>
      <c r="L12" s="6">
        <v>500</v>
      </c>
      <c r="M12" s="6">
        <v>33.5</v>
      </c>
      <c r="N12" s="6">
        <v>39</v>
      </c>
      <c r="O12" s="6">
        <v>23</v>
      </c>
      <c r="P12" s="6">
        <v>7.44</v>
      </c>
      <c r="Q12" s="6">
        <v>7.89</v>
      </c>
      <c r="R12" s="6">
        <f t="shared" ref="R12:R18" si="1">L12*P12</f>
        <v>3720</v>
      </c>
      <c r="S12" s="6">
        <f t="shared" ref="S12:S18" si="2">L12*Q12</f>
        <v>3945</v>
      </c>
      <c r="T12" s="20">
        <f t="shared" ref="T12:T19" si="3">0.345*0.4*0.24*L12</f>
        <v>16.559999999999999</v>
      </c>
      <c r="U12" s="21"/>
      <c r="V12" s="4"/>
      <c r="W12" s="4"/>
      <c r="X12" s="4"/>
      <c r="Y12" s="4"/>
    </row>
    <row r="13" spans="1:25" ht="20.100000000000001" customHeight="1">
      <c r="A13" s="33"/>
      <c r="B13" s="36"/>
      <c r="C13" s="6">
        <v>81907</v>
      </c>
      <c r="D13" s="6" t="s">
        <v>29</v>
      </c>
      <c r="E13" s="7" t="s">
        <v>28</v>
      </c>
      <c r="F13" s="6">
        <v>1256</v>
      </c>
      <c r="G13" s="6">
        <v>2512</v>
      </c>
      <c r="H13" s="6">
        <v>2512</v>
      </c>
      <c r="I13" s="6">
        <v>1256</v>
      </c>
      <c r="J13" s="6">
        <f t="shared" si="0"/>
        <v>7536</v>
      </c>
      <c r="K13" s="6"/>
      <c r="L13" s="6">
        <v>157</v>
      </c>
      <c r="M13" s="6">
        <v>33.5</v>
      </c>
      <c r="N13" s="6">
        <v>39</v>
      </c>
      <c r="O13" s="6">
        <v>23</v>
      </c>
      <c r="P13" s="6">
        <v>7.44</v>
      </c>
      <c r="Q13" s="6">
        <v>7.89</v>
      </c>
      <c r="R13" s="6">
        <f t="shared" si="1"/>
        <v>1168.0800000000002</v>
      </c>
      <c r="S13" s="6">
        <f t="shared" si="2"/>
        <v>1238.73</v>
      </c>
      <c r="T13" s="20">
        <f t="shared" si="3"/>
        <v>5.1998399999999991</v>
      </c>
      <c r="U13" s="21"/>
      <c r="V13" s="4"/>
      <c r="W13" s="4"/>
      <c r="X13" s="4"/>
      <c r="Y13" s="4"/>
    </row>
    <row r="14" spans="1:25" ht="20.100000000000001" customHeight="1">
      <c r="A14" s="33"/>
      <c r="B14" s="36"/>
      <c r="C14" s="6">
        <v>81911</v>
      </c>
      <c r="D14" s="6" t="s">
        <v>30</v>
      </c>
      <c r="E14" s="7" t="s">
        <v>28</v>
      </c>
      <c r="F14" s="6">
        <v>1256</v>
      </c>
      <c r="G14" s="6">
        <v>2512</v>
      </c>
      <c r="H14" s="6">
        <v>2512</v>
      </c>
      <c r="I14" s="6">
        <v>1256</v>
      </c>
      <c r="J14" s="6">
        <f t="shared" si="0"/>
        <v>7536</v>
      </c>
      <c r="K14" s="6"/>
      <c r="L14" s="6">
        <v>157</v>
      </c>
      <c r="M14" s="6">
        <v>33.5</v>
      </c>
      <c r="N14" s="6">
        <v>39</v>
      </c>
      <c r="O14" s="6">
        <v>23</v>
      </c>
      <c r="P14" s="6">
        <v>7.44</v>
      </c>
      <c r="Q14" s="6">
        <v>7.89</v>
      </c>
      <c r="R14" s="6">
        <f t="shared" si="1"/>
        <v>1168.0800000000002</v>
      </c>
      <c r="S14" s="6">
        <f t="shared" si="2"/>
        <v>1238.73</v>
      </c>
      <c r="T14" s="20">
        <f t="shared" si="3"/>
        <v>5.1998399999999991</v>
      </c>
      <c r="U14" s="21"/>
      <c r="V14" s="4"/>
      <c r="W14" s="4"/>
      <c r="X14" s="4"/>
      <c r="Y14" s="4"/>
    </row>
    <row r="15" spans="1:25" ht="20.100000000000001" customHeight="1">
      <c r="A15" s="33"/>
      <c r="B15" s="36"/>
      <c r="C15" s="6">
        <v>81914</v>
      </c>
      <c r="D15" s="6" t="s">
        <v>31</v>
      </c>
      <c r="E15" s="7" t="s">
        <v>32</v>
      </c>
      <c r="F15" s="6">
        <v>1256</v>
      </c>
      <c r="G15" s="6">
        <v>2512</v>
      </c>
      <c r="H15" s="6">
        <v>2512</v>
      </c>
      <c r="I15" s="6">
        <v>1256</v>
      </c>
      <c r="J15" s="6">
        <f t="shared" si="0"/>
        <v>7536</v>
      </c>
      <c r="K15" s="6"/>
      <c r="L15" s="6">
        <v>157</v>
      </c>
      <c r="M15" s="6">
        <v>33.5</v>
      </c>
      <c r="N15" s="6">
        <v>39</v>
      </c>
      <c r="O15" s="6">
        <v>23</v>
      </c>
      <c r="P15" s="6">
        <v>7.44</v>
      </c>
      <c r="Q15" s="6">
        <v>7.89</v>
      </c>
      <c r="R15" s="6">
        <f t="shared" si="1"/>
        <v>1168.0800000000002</v>
      </c>
      <c r="S15" s="6">
        <f t="shared" si="2"/>
        <v>1238.73</v>
      </c>
      <c r="T15" s="20">
        <f t="shared" si="3"/>
        <v>5.1998399999999991</v>
      </c>
      <c r="U15" s="21"/>
      <c r="V15" s="4"/>
      <c r="W15" s="4"/>
      <c r="X15" s="4"/>
      <c r="Y15" s="4"/>
    </row>
    <row r="16" spans="1:25" ht="20.100000000000001" customHeight="1">
      <c r="A16" s="33"/>
      <c r="B16" s="36"/>
      <c r="C16" s="6">
        <v>81917</v>
      </c>
      <c r="D16" s="6" t="s">
        <v>33</v>
      </c>
      <c r="E16" s="7" t="s">
        <v>34</v>
      </c>
      <c r="F16" s="6">
        <v>1256</v>
      </c>
      <c r="G16" s="6">
        <v>2512</v>
      </c>
      <c r="H16" s="6">
        <v>2512</v>
      </c>
      <c r="I16" s="6">
        <v>1256</v>
      </c>
      <c r="J16" s="6">
        <f t="shared" si="0"/>
        <v>7536</v>
      </c>
      <c r="K16" s="6"/>
      <c r="L16" s="6">
        <v>157</v>
      </c>
      <c r="M16" s="6">
        <v>33.5</v>
      </c>
      <c r="N16" s="6">
        <v>39</v>
      </c>
      <c r="O16" s="6">
        <v>23</v>
      </c>
      <c r="P16" s="6">
        <v>7.44</v>
      </c>
      <c r="Q16" s="6">
        <v>7.89</v>
      </c>
      <c r="R16" s="6">
        <f t="shared" si="1"/>
        <v>1168.0800000000002</v>
      </c>
      <c r="S16" s="6">
        <f t="shared" si="2"/>
        <v>1238.73</v>
      </c>
      <c r="T16" s="20">
        <f t="shared" si="3"/>
        <v>5.1998399999999991</v>
      </c>
      <c r="U16" s="21"/>
      <c r="V16" s="4"/>
      <c r="W16" s="4"/>
      <c r="X16" s="4"/>
      <c r="Y16" s="4"/>
    </row>
    <row r="17" spans="1:25" ht="20.100000000000001" customHeight="1">
      <c r="A17" s="33"/>
      <c r="B17" s="36"/>
      <c r="C17" s="6">
        <v>81924</v>
      </c>
      <c r="D17" s="6" t="s">
        <v>35</v>
      </c>
      <c r="E17" s="7" t="s">
        <v>36</v>
      </c>
      <c r="F17" s="6">
        <v>1256</v>
      </c>
      <c r="G17" s="6">
        <v>2512</v>
      </c>
      <c r="H17" s="6">
        <v>2512</v>
      </c>
      <c r="I17" s="6">
        <v>1256</v>
      </c>
      <c r="J17" s="6">
        <f t="shared" si="0"/>
        <v>7536</v>
      </c>
      <c r="K17" s="6"/>
      <c r="L17" s="6">
        <v>157</v>
      </c>
      <c r="M17" s="6">
        <v>33.5</v>
      </c>
      <c r="N17" s="6">
        <v>39</v>
      </c>
      <c r="O17" s="6">
        <v>23</v>
      </c>
      <c r="P17" s="6">
        <v>7.44</v>
      </c>
      <c r="Q17" s="6">
        <v>7.89</v>
      </c>
      <c r="R17" s="6">
        <f t="shared" si="1"/>
        <v>1168.0800000000002</v>
      </c>
      <c r="S17" s="6">
        <f t="shared" si="2"/>
        <v>1238.73</v>
      </c>
      <c r="T17" s="20">
        <f t="shared" si="3"/>
        <v>5.1998399999999991</v>
      </c>
      <c r="U17" s="21"/>
      <c r="V17" s="4"/>
      <c r="W17" s="4"/>
      <c r="X17" s="4"/>
      <c r="Y17" s="4"/>
    </row>
    <row r="18" spans="1:25" ht="20.100000000000001" customHeight="1">
      <c r="A18" s="33"/>
      <c r="B18" s="36"/>
      <c r="C18" s="6">
        <v>81927</v>
      </c>
      <c r="D18" s="6" t="s">
        <v>37</v>
      </c>
      <c r="E18" s="7" t="s">
        <v>38</v>
      </c>
      <c r="F18" s="6">
        <v>1256</v>
      </c>
      <c r="G18" s="6">
        <v>2512</v>
      </c>
      <c r="H18" s="6">
        <v>2512</v>
      </c>
      <c r="I18" s="6">
        <v>1256</v>
      </c>
      <c r="J18" s="6">
        <f t="shared" si="0"/>
        <v>7536</v>
      </c>
      <c r="K18" s="6"/>
      <c r="L18" s="6">
        <v>157</v>
      </c>
      <c r="M18" s="6">
        <v>33.5</v>
      </c>
      <c r="N18" s="6">
        <v>39</v>
      </c>
      <c r="O18" s="6">
        <v>23</v>
      </c>
      <c r="P18" s="6">
        <v>7.44</v>
      </c>
      <c r="Q18" s="6">
        <v>7.89</v>
      </c>
      <c r="R18" s="6">
        <f t="shared" si="1"/>
        <v>1168.0800000000002</v>
      </c>
      <c r="S18" s="6">
        <f t="shared" si="2"/>
        <v>1238.73</v>
      </c>
      <c r="T18" s="20">
        <f t="shared" si="3"/>
        <v>5.1998399999999991</v>
      </c>
      <c r="U18" s="21"/>
      <c r="V18" s="4"/>
      <c r="W18" s="4"/>
      <c r="X18" s="4"/>
      <c r="Y18" s="4"/>
    </row>
    <row r="19" spans="1:25" ht="20.100000000000001" customHeight="1">
      <c r="A19" s="34"/>
      <c r="B19" s="37"/>
      <c r="C19" s="6">
        <v>81931</v>
      </c>
      <c r="D19" s="6" t="s">
        <v>39</v>
      </c>
      <c r="E19" s="7" t="s">
        <v>40</v>
      </c>
      <c r="F19" s="6">
        <v>1256</v>
      </c>
      <c r="G19" s="6">
        <v>2512</v>
      </c>
      <c r="H19" s="6">
        <v>2512</v>
      </c>
      <c r="I19" s="6">
        <v>1256</v>
      </c>
      <c r="J19" s="6">
        <f t="shared" si="0"/>
        <v>7536</v>
      </c>
      <c r="K19" s="6"/>
      <c r="L19" s="6">
        <v>157</v>
      </c>
      <c r="M19" s="6">
        <v>33.5</v>
      </c>
      <c r="N19" s="6">
        <v>39</v>
      </c>
      <c r="O19" s="6">
        <v>23</v>
      </c>
      <c r="P19" s="6">
        <v>7.44</v>
      </c>
      <c r="Q19" s="6">
        <v>7.89</v>
      </c>
      <c r="R19" s="6">
        <f>L19*P19</f>
        <v>1168.0800000000002</v>
      </c>
      <c r="S19" s="6">
        <f>L19*Q19</f>
        <v>1238.73</v>
      </c>
      <c r="T19" s="20">
        <f t="shared" si="3"/>
        <v>5.1998399999999991</v>
      </c>
      <c r="U19" s="21"/>
      <c r="V19" s="4"/>
      <c r="W19" s="4"/>
      <c r="X19" s="4"/>
      <c r="Y19" s="4"/>
    </row>
    <row r="20" spans="1:25" ht="20.100000000000001" customHeight="1">
      <c r="A20" s="8"/>
      <c r="B20" s="9"/>
      <c r="C20" s="10"/>
      <c r="D20" s="10"/>
      <c r="E20" s="10"/>
      <c r="F20" s="10"/>
      <c r="G20" s="10"/>
      <c r="H20" s="10"/>
      <c r="I20" s="10"/>
      <c r="J20" s="8">
        <f>SUM(J11:J19)</f>
        <v>84288</v>
      </c>
      <c r="K20" s="8"/>
      <c r="L20" s="8">
        <f>SUM(L11:L19)</f>
        <v>1756</v>
      </c>
      <c r="M20" s="8"/>
      <c r="N20" s="8"/>
      <c r="O20" s="8"/>
      <c r="P20" s="8"/>
      <c r="Q20" s="8"/>
      <c r="R20" s="8">
        <f>SUM(R11:R19)</f>
        <v>13064.64</v>
      </c>
      <c r="S20" s="8">
        <f>SUM(S11:S19)</f>
        <v>13854.839999999997</v>
      </c>
      <c r="T20" s="22">
        <f>SUM(T11:T19)</f>
        <v>58.158720000000002</v>
      </c>
    </row>
    <row r="21" spans="1:25" ht="20.100000000000001" customHeight="1">
      <c r="A21" s="11" t="s">
        <v>41</v>
      </c>
      <c r="B21" s="11"/>
      <c r="C21" s="11"/>
      <c r="D21" s="11"/>
      <c r="E21" s="11"/>
      <c r="F21" s="11"/>
      <c r="G21" s="11"/>
      <c r="H21" s="11"/>
      <c r="I21" s="11"/>
      <c r="J21" s="16">
        <f>J20</f>
        <v>84288</v>
      </c>
      <c r="K21" s="16"/>
      <c r="L21" s="16">
        <f>L20</f>
        <v>1756</v>
      </c>
      <c r="M21" s="17"/>
      <c r="N21" s="17"/>
      <c r="O21" s="17"/>
      <c r="P21" s="17"/>
      <c r="Q21" s="17"/>
      <c r="R21" s="23">
        <f>R20</f>
        <v>13064.64</v>
      </c>
      <c r="S21" s="23">
        <f>S20</f>
        <v>13854.839999999997</v>
      </c>
      <c r="T21" s="24">
        <f>T20</f>
        <v>58.158720000000002</v>
      </c>
    </row>
    <row r="22" spans="1:25" ht="20.100000000000001" customHeight="1">
      <c r="J22" s="18"/>
      <c r="K22" s="18"/>
      <c r="L22" s="18"/>
      <c r="M22" s="19"/>
      <c r="N22" s="19"/>
      <c r="O22" s="19"/>
      <c r="P22" s="19"/>
      <c r="Q22" s="19"/>
      <c r="R22" s="25"/>
      <c r="S22" s="25"/>
      <c r="T22" s="26"/>
    </row>
    <row r="23" spans="1:25" ht="32.1" customHeight="1">
      <c r="A23" s="49" t="s">
        <v>42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1"/>
    </row>
    <row r="24" spans="1:25" ht="32.1" customHeight="1">
      <c r="A24" s="54" t="s">
        <v>43</v>
      </c>
      <c r="B24" s="54"/>
      <c r="C24" s="49"/>
      <c r="D24" s="50"/>
      <c r="E24" s="51"/>
      <c r="F24" s="12" t="s">
        <v>44</v>
      </c>
      <c r="G24" s="12"/>
      <c r="H24" s="12"/>
      <c r="I24" s="49" t="s">
        <v>45</v>
      </c>
      <c r="J24" s="51"/>
      <c r="K24" s="49" t="s">
        <v>46</v>
      </c>
      <c r="L24" s="51"/>
      <c r="M24" s="49" t="s">
        <v>47</v>
      </c>
      <c r="N24" s="50"/>
      <c r="O24" s="51"/>
    </row>
    <row r="25" spans="1:25" ht="32.1" customHeight="1">
      <c r="A25" s="44">
        <f>J21</f>
        <v>84288</v>
      </c>
      <c r="B25" s="44"/>
      <c r="C25" s="44"/>
      <c r="D25" s="44"/>
      <c r="E25" s="44"/>
      <c r="F25" s="45">
        <f>L21</f>
        <v>1756</v>
      </c>
      <c r="G25" s="46"/>
      <c r="H25" s="47"/>
      <c r="I25" s="45">
        <f>R21</f>
        <v>13064.64</v>
      </c>
      <c r="J25" s="47"/>
      <c r="K25" s="45">
        <f>S21</f>
        <v>13854.839999999997</v>
      </c>
      <c r="L25" s="47"/>
      <c r="M25" s="27">
        <f>T21</f>
        <v>58.158720000000002</v>
      </c>
      <c r="N25" s="28"/>
      <c r="O25" s="29"/>
    </row>
    <row r="26" spans="1:25" ht="20.100000000000001" customHeight="1"/>
  </sheetData>
  <mergeCells count="30">
    <mergeCell ref="A1:T1"/>
    <mergeCell ref="F9:I9"/>
    <mergeCell ref="M9:O9"/>
    <mergeCell ref="A23:O23"/>
    <mergeCell ref="A24:B24"/>
    <mergeCell ref="C24:E24"/>
    <mergeCell ref="I24:J24"/>
    <mergeCell ref="K24:L24"/>
    <mergeCell ref="M24:O24"/>
    <mergeCell ref="P9:P10"/>
    <mergeCell ref="Q9:Q10"/>
    <mergeCell ref="R9:R10"/>
    <mergeCell ref="S9:S10"/>
    <mergeCell ref="T9:T10"/>
    <mergeCell ref="M25:O25"/>
    <mergeCell ref="A9:A10"/>
    <mergeCell ref="A11:A19"/>
    <mergeCell ref="B9:B10"/>
    <mergeCell ref="B11:B19"/>
    <mergeCell ref="C9:C10"/>
    <mergeCell ref="D9:D10"/>
    <mergeCell ref="E9:E10"/>
    <mergeCell ref="J9:J10"/>
    <mergeCell ref="K9:K10"/>
    <mergeCell ref="L9:L10"/>
    <mergeCell ref="A25:B25"/>
    <mergeCell ref="C25:E25"/>
    <mergeCell ref="F25:H25"/>
    <mergeCell ref="I25:J25"/>
    <mergeCell ref="K25:L25"/>
  </mergeCells>
  <pageMargins left="0" right="0" top="0.75" bottom="0.75" header="0.3" footer="0.3"/>
  <pageSetup scale="24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20180118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2018-12-06T23:00:56Z</dcterms:created>
  <dcterms:modified xsi:type="dcterms:W3CDTF">2019-01-04T12:22:48Z</dcterms:modified>
</cp:coreProperties>
</file>